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4240" windowHeight="13080"/>
  </bookViews>
  <sheets>
    <sheet name="1 четверть" sheetId="7" r:id="rId1"/>
    <sheet name="2 четверть" sheetId="5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7" l="1"/>
  <c r="L17" i="7"/>
  <c r="M17" i="7" s="1"/>
  <c r="J17" i="7"/>
  <c r="H17" i="7"/>
  <c r="I17" i="7" s="1"/>
  <c r="F17" i="7"/>
  <c r="D17" i="7"/>
  <c r="T17" i="7" s="1"/>
  <c r="C17" i="7"/>
  <c r="O17" i="7" s="1"/>
  <c r="B17" i="7"/>
  <c r="R16" i="7"/>
  <c r="Q16" i="7"/>
  <c r="M16" i="7"/>
  <c r="K16" i="7"/>
  <c r="I16" i="7"/>
  <c r="C16" i="7"/>
  <c r="O16" i="7" s="1"/>
  <c r="R15" i="7"/>
  <c r="M15" i="7"/>
  <c r="K15" i="7"/>
  <c r="I15" i="7"/>
  <c r="C15" i="7"/>
  <c r="Q15" i="7" s="1"/>
  <c r="T14" i="7"/>
  <c r="P14" i="7"/>
  <c r="N14" i="7"/>
  <c r="L14" i="7"/>
  <c r="M14" i="7" s="1"/>
  <c r="J14" i="7"/>
  <c r="H14" i="7"/>
  <c r="I14" i="7" s="1"/>
  <c r="F14" i="7"/>
  <c r="D14" i="7"/>
  <c r="S14" i="7" s="1"/>
  <c r="C14" i="7"/>
  <c r="G14" i="7" s="1"/>
  <c r="B14" i="7"/>
  <c r="R13" i="7"/>
  <c r="Q13" i="7"/>
  <c r="M13" i="7"/>
  <c r="K13" i="7"/>
  <c r="I13" i="7"/>
  <c r="C13" i="7"/>
  <c r="O13" i="7" s="1"/>
  <c r="R12" i="7"/>
  <c r="M12" i="7"/>
  <c r="K12" i="7"/>
  <c r="I12" i="7"/>
  <c r="C12" i="7"/>
  <c r="Q12" i="7" s="1"/>
  <c r="M11" i="7"/>
  <c r="I11" i="7"/>
  <c r="C11" i="7"/>
  <c r="R11" i="7" s="1"/>
  <c r="R10" i="7"/>
  <c r="Q10" i="7"/>
  <c r="O10" i="7"/>
  <c r="M10" i="7"/>
  <c r="K10" i="7"/>
  <c r="I10" i="7"/>
  <c r="G10" i="7"/>
  <c r="C10" i="7"/>
  <c r="S10" i="7" s="1"/>
  <c r="R9" i="7"/>
  <c r="Q9" i="7"/>
  <c r="M9" i="7"/>
  <c r="K9" i="7"/>
  <c r="I9" i="7"/>
  <c r="C9" i="7"/>
  <c r="O9" i="7" s="1"/>
  <c r="P8" i="7"/>
  <c r="P18" i="7" s="1"/>
  <c r="N8" i="7"/>
  <c r="N18" i="7" s="1"/>
  <c r="L8" i="7"/>
  <c r="M8" i="7" s="1"/>
  <c r="J8" i="7"/>
  <c r="H8" i="7"/>
  <c r="I8" i="7" s="1"/>
  <c r="F8" i="7"/>
  <c r="T8" i="7" s="1"/>
  <c r="D8" i="7"/>
  <c r="B8" i="7"/>
  <c r="B18" i="7" s="1"/>
  <c r="R7" i="7"/>
  <c r="Q7" i="7"/>
  <c r="O7" i="7"/>
  <c r="M7" i="7"/>
  <c r="K7" i="7"/>
  <c r="I7" i="7"/>
  <c r="G7" i="7"/>
  <c r="C7" i="7"/>
  <c r="S7" i="7" s="1"/>
  <c r="Q6" i="7"/>
  <c r="M6" i="7"/>
  <c r="I6" i="7"/>
  <c r="C6" i="7"/>
  <c r="O6" i="7" s="1"/>
  <c r="S5" i="7"/>
  <c r="Q5" i="7"/>
  <c r="O5" i="7"/>
  <c r="M5" i="7"/>
  <c r="I5" i="7"/>
  <c r="G5" i="7"/>
  <c r="E5" i="7"/>
  <c r="C5" i="7"/>
  <c r="R5" i="7" s="1"/>
  <c r="E8" i="7" l="1"/>
  <c r="K14" i="7"/>
  <c r="O14" i="7"/>
  <c r="K17" i="7"/>
  <c r="F18" i="7"/>
  <c r="R6" i="7"/>
  <c r="O8" i="7"/>
  <c r="O11" i="7"/>
  <c r="S11" i="7"/>
  <c r="G17" i="7"/>
  <c r="J18" i="7"/>
  <c r="K6" i="7"/>
  <c r="C8" i="7"/>
  <c r="C18" i="7" s="1"/>
  <c r="O18" i="7" s="1"/>
  <c r="G11" i="7"/>
  <c r="S12" i="7"/>
  <c r="S15" i="7"/>
  <c r="E6" i="7"/>
  <c r="S6" i="7"/>
  <c r="S9" i="7"/>
  <c r="Q11" i="7"/>
  <c r="G12" i="7"/>
  <c r="O12" i="7"/>
  <c r="S13" i="7"/>
  <c r="E14" i="7"/>
  <c r="R14" i="7" s="1"/>
  <c r="G15" i="7"/>
  <c r="O15" i="7"/>
  <c r="S16" i="7"/>
  <c r="E17" i="7"/>
  <c r="S17" i="7"/>
  <c r="D18" i="7"/>
  <c r="H18" i="7"/>
  <c r="I18" i="7" s="1"/>
  <c r="L18" i="7"/>
  <c r="M18" i="7" s="1"/>
  <c r="K5" i="7"/>
  <c r="G6" i="7"/>
  <c r="G9" i="7"/>
  <c r="K11" i="7"/>
  <c r="G13" i="7"/>
  <c r="G16" i="7"/>
  <c r="R17" i="7" l="1"/>
  <c r="S8" i="7"/>
  <c r="E18" i="7"/>
  <c r="T18" i="7"/>
  <c r="S18" i="7"/>
  <c r="R8" i="7"/>
  <c r="G8" i="7"/>
  <c r="K8" i="7"/>
  <c r="K18" i="7"/>
  <c r="G18" i="7"/>
  <c r="R18" i="7" l="1"/>
  <c r="P14" i="5" l="1"/>
  <c r="N17" i="5" l="1"/>
  <c r="L17" i="5"/>
  <c r="J17" i="5"/>
  <c r="H17" i="5"/>
  <c r="F17" i="5"/>
  <c r="D17" i="5"/>
  <c r="B17" i="5"/>
  <c r="M16" i="5"/>
  <c r="C16" i="5"/>
  <c r="E16" i="5" s="1"/>
  <c r="M15" i="5"/>
  <c r="C15" i="5"/>
  <c r="S15" i="5" s="1"/>
  <c r="N14" i="5"/>
  <c r="L14" i="5"/>
  <c r="M14" i="5" s="1"/>
  <c r="J14" i="5"/>
  <c r="H14" i="5"/>
  <c r="F14" i="5"/>
  <c r="D14" i="5"/>
  <c r="B14" i="5"/>
  <c r="M13" i="5"/>
  <c r="I13" i="5"/>
  <c r="C13" i="5"/>
  <c r="E13" i="5" s="1"/>
  <c r="M12" i="5"/>
  <c r="I12" i="5"/>
  <c r="C12" i="5"/>
  <c r="S12" i="5" s="1"/>
  <c r="M11" i="5"/>
  <c r="I11" i="5"/>
  <c r="C11" i="5"/>
  <c r="E11" i="5" s="1"/>
  <c r="M10" i="5"/>
  <c r="I10" i="5"/>
  <c r="C10" i="5"/>
  <c r="S10" i="5" s="1"/>
  <c r="M9" i="5"/>
  <c r="I9" i="5"/>
  <c r="C9" i="5"/>
  <c r="E9" i="5" s="1"/>
  <c r="P8" i="5"/>
  <c r="P18" i="5" s="1"/>
  <c r="N8" i="5"/>
  <c r="L8" i="5"/>
  <c r="J8" i="5"/>
  <c r="H8" i="5"/>
  <c r="F8" i="5"/>
  <c r="D8" i="5"/>
  <c r="B8" i="5"/>
  <c r="M7" i="5"/>
  <c r="I7" i="5"/>
  <c r="C7" i="5"/>
  <c r="E7" i="5" s="1"/>
  <c r="M6" i="5"/>
  <c r="I6" i="5"/>
  <c r="C6" i="5"/>
  <c r="S6" i="5" s="1"/>
  <c r="M5" i="5"/>
  <c r="I5" i="5"/>
  <c r="C5" i="5"/>
  <c r="E5" i="5" s="1"/>
  <c r="H18" i="5" l="1"/>
  <c r="J18" i="5"/>
  <c r="C17" i="5"/>
  <c r="E17" i="5" s="1"/>
  <c r="M17" i="5"/>
  <c r="G15" i="5"/>
  <c r="I15" i="5"/>
  <c r="N18" i="5"/>
  <c r="E15" i="5"/>
  <c r="O15" i="5"/>
  <c r="O13" i="5"/>
  <c r="G13" i="5"/>
  <c r="E12" i="5"/>
  <c r="L18" i="5"/>
  <c r="C14" i="5"/>
  <c r="K14" i="5" s="1"/>
  <c r="D18" i="5"/>
  <c r="F18" i="5"/>
  <c r="I18" i="5" s="1"/>
  <c r="E10" i="5"/>
  <c r="O10" i="5"/>
  <c r="G10" i="5"/>
  <c r="O9" i="5"/>
  <c r="G9" i="5"/>
  <c r="S14" i="5"/>
  <c r="B18" i="5"/>
  <c r="E6" i="5"/>
  <c r="O6" i="5"/>
  <c r="G6" i="5"/>
  <c r="M8" i="5"/>
  <c r="I8" i="5"/>
  <c r="O5" i="5"/>
  <c r="G5" i="5"/>
  <c r="C8" i="5"/>
  <c r="K11" i="5"/>
  <c r="K16" i="5"/>
  <c r="K5" i="5"/>
  <c r="S5" i="5"/>
  <c r="G7" i="5"/>
  <c r="O7" i="5"/>
  <c r="K9" i="5"/>
  <c r="S9" i="5"/>
  <c r="G11" i="5"/>
  <c r="O11" i="5"/>
  <c r="K13" i="5"/>
  <c r="S13" i="5"/>
  <c r="G16" i="5"/>
  <c r="O16" i="5"/>
  <c r="G17" i="5"/>
  <c r="K6" i="5"/>
  <c r="K10" i="5"/>
  <c r="G12" i="5"/>
  <c r="O12" i="5"/>
  <c r="K15" i="5"/>
  <c r="I16" i="5"/>
  <c r="K7" i="5"/>
  <c r="S7" i="5"/>
  <c r="S11" i="5"/>
  <c r="S16" i="5"/>
  <c r="K12" i="5"/>
  <c r="M18" i="5" l="1"/>
  <c r="I17" i="5"/>
  <c r="R15" i="5"/>
  <c r="S17" i="5"/>
  <c r="O17" i="5"/>
  <c r="K17" i="5"/>
  <c r="R17" i="5" s="1"/>
  <c r="R16" i="5"/>
  <c r="R6" i="5"/>
  <c r="R9" i="5"/>
  <c r="I14" i="5"/>
  <c r="C18" i="5"/>
  <c r="O18" i="5" s="1"/>
  <c r="R13" i="5"/>
  <c r="E14" i="5"/>
  <c r="O14" i="5"/>
  <c r="G14" i="5"/>
  <c r="R11" i="5"/>
  <c r="R10" i="5"/>
  <c r="R7" i="5"/>
  <c r="O8" i="5"/>
  <c r="E8" i="5"/>
  <c r="G8" i="5"/>
  <c r="S8" i="5"/>
  <c r="K8" i="5"/>
  <c r="R5" i="5"/>
  <c r="R12" i="5"/>
  <c r="G18" i="5" l="1"/>
  <c r="S18" i="5"/>
  <c r="K18" i="5"/>
  <c r="E18" i="5"/>
  <c r="R14" i="5"/>
  <c r="R8" i="5"/>
  <c r="R18" i="5" l="1"/>
</calcChain>
</file>

<file path=xl/sharedStrings.xml><?xml version="1.0" encoding="utf-8"?>
<sst xmlns="http://schemas.openxmlformats.org/spreadsheetml/2006/main" count="72" uniqueCount="24">
  <si>
    <t>классы</t>
  </si>
  <si>
    <t>«3»</t>
  </si>
  <si>
    <t>«2»</t>
  </si>
  <si>
    <t>Не аттестованы</t>
  </si>
  <si>
    <t>%</t>
  </si>
  <si>
    <t>Чел</t>
  </si>
  <si>
    <t>1 ступень</t>
  </si>
  <si>
    <t>по ОУ</t>
  </si>
  <si>
    <t>Кол-во аттестуемых</t>
  </si>
  <si>
    <t>Успеваемость</t>
  </si>
  <si>
    <t xml:space="preserve">Качество знаний </t>
  </si>
  <si>
    <t>Кол-во уч-ся</t>
  </si>
  <si>
    <t>«5» «отличники»</t>
  </si>
  <si>
    <t>«4» и «5» «хорошисты»</t>
  </si>
  <si>
    <t>В т.ч. 1-2 «4»</t>
  </si>
  <si>
    <t>В т.ч. 1-2 «3»</t>
  </si>
  <si>
    <t>2 ступень</t>
  </si>
  <si>
    <t>3 ступень</t>
  </si>
  <si>
    <t>Исп.                  ФИО</t>
  </si>
  <si>
    <t>Тел.</t>
  </si>
  <si>
    <t>Директор                          ФИО  Образцов В.В.</t>
  </si>
  <si>
    <t>Уровень качества образования по итогам 1 четверти 2022-2023 учебного года                                                                                                                                                                                                                                                        в МБОУ "Окская СШ"</t>
  </si>
  <si>
    <t>Директор                          ФИО В.В. Образцов</t>
  </si>
  <si>
    <t>Уровень качества образования по итогам 2 четверти 2022-2023 учебного года                                                                                                                                                                                                                                                        в МБОУ "Окская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</si>
</sst>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3" fillId="0" borderId="4" xfId="0" applyFont="1" applyBorder="1"/>
    <xf numFmtId="164" fontId="3" fillId="0" borderId="5" xfId="0" applyNumberFormat="1" applyFont="1" applyBorder="1"/>
    <xf numFmtId="0" fontId="3" fillId="0" borderId="6" xfId="0" applyFont="1" applyBorder="1"/>
    <xf numFmtId="164" fontId="3" fillId="0" borderId="7" xfId="0" applyNumberFormat="1" applyFont="1" applyBorder="1"/>
    <xf numFmtId="0" fontId="3" fillId="0" borderId="8" xfId="0" applyFont="1" applyBorder="1"/>
    <xf numFmtId="0" fontId="0" fillId="0" borderId="9" xfId="0" applyBorder="1"/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Border="1" applyAlignment="1">
      <alignment wrapText="1"/>
    </xf>
    <xf numFmtId="0" fontId="3" fillId="0" borderId="5" xfId="0" applyFont="1" applyBorder="1"/>
    <xf numFmtId="0" fontId="3" fillId="0" borderId="7" xfId="0" applyFont="1" applyBorder="1"/>
    <xf numFmtId="164" fontId="0" fillId="0" borderId="9" xfId="0" applyNumberForma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2" xfId="0" applyFont="1" applyBorder="1" applyAlignment="1">
      <alignment wrapText="1"/>
    </xf>
    <xf numFmtId="0" fontId="0" fillId="0" borderId="11" xfId="0" applyBorder="1"/>
    <xf numFmtId="164" fontId="2" fillId="0" borderId="5" xfId="0" applyNumberFormat="1" applyFont="1" applyBorder="1"/>
    <xf numFmtId="164" fontId="2" fillId="0" borderId="9" xfId="0" applyNumberFormat="1" applyFont="1" applyBorder="1"/>
    <xf numFmtId="164" fontId="1" fillId="0" borderId="9" xfId="0" applyNumberFormat="1" applyFont="1" applyBorder="1"/>
    <xf numFmtId="164" fontId="1" fillId="0" borderId="5" xfId="0" applyNumberFormat="1" applyFont="1" applyBorder="1"/>
    <xf numFmtId="1" fontId="3" fillId="0" borderId="0" xfId="0" applyNumberFormat="1" applyFont="1"/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workbookViewId="0">
      <selection activeCell="H25" sqref="H25"/>
    </sheetView>
  </sheetViews>
  <sheetFormatPr defaultRowHeight="15" x14ac:dyDescent="0.25"/>
  <cols>
    <col min="1" max="1" width="10.140625" customWidth="1"/>
    <col min="3" max="3" width="13.7109375" customWidth="1"/>
    <col min="4" max="4" width="8.5703125" customWidth="1"/>
    <col min="6" max="6" width="8.5703125" customWidth="1"/>
    <col min="8" max="8" width="8.5703125" customWidth="1"/>
    <col min="10" max="10" width="8.5703125" customWidth="1"/>
    <col min="12" max="12" width="8.5703125" customWidth="1"/>
    <col min="13" max="13" width="10.5703125" customWidth="1"/>
    <col min="14" max="14" width="8.5703125" customWidth="1"/>
    <col min="16" max="16" width="8.5703125" customWidth="1"/>
  </cols>
  <sheetData>
    <row r="1" spans="1:20" ht="36" customHeight="1" thickBot="1" x14ac:dyDescent="0.3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0" ht="30" x14ac:dyDescent="0.25">
      <c r="A2" s="11" t="s">
        <v>0</v>
      </c>
      <c r="B2" s="23" t="s">
        <v>11</v>
      </c>
      <c r="C2" s="15" t="s">
        <v>8</v>
      </c>
      <c r="D2" s="35" t="s">
        <v>12</v>
      </c>
      <c r="E2" s="36"/>
      <c r="F2" s="37" t="s">
        <v>13</v>
      </c>
      <c r="G2" s="36"/>
      <c r="H2" s="33" t="s">
        <v>14</v>
      </c>
      <c r="I2" s="34"/>
      <c r="J2" s="33" t="s">
        <v>1</v>
      </c>
      <c r="K2" s="34"/>
      <c r="L2" s="33" t="s">
        <v>15</v>
      </c>
      <c r="M2" s="34"/>
      <c r="N2" s="33" t="s">
        <v>2</v>
      </c>
      <c r="O2" s="34"/>
      <c r="P2" s="33" t="s">
        <v>3</v>
      </c>
      <c r="Q2" s="34"/>
      <c r="R2" s="15" t="s">
        <v>9</v>
      </c>
      <c r="S2" s="15" t="s">
        <v>10</v>
      </c>
    </row>
    <row r="3" spans="1:20" x14ac:dyDescent="0.25">
      <c r="A3" s="12"/>
      <c r="B3" s="24"/>
      <c r="C3" s="12"/>
      <c r="D3" s="2" t="s">
        <v>5</v>
      </c>
      <c r="E3" s="5" t="s">
        <v>4</v>
      </c>
      <c r="F3" s="4" t="s">
        <v>5</v>
      </c>
      <c r="G3" s="5" t="s">
        <v>4</v>
      </c>
      <c r="H3" s="4" t="s">
        <v>5</v>
      </c>
      <c r="I3" s="5" t="s">
        <v>4</v>
      </c>
      <c r="J3" s="4" t="s">
        <v>5</v>
      </c>
      <c r="K3" s="5" t="s">
        <v>4</v>
      </c>
      <c r="L3" s="4" t="s">
        <v>5</v>
      </c>
      <c r="M3" s="5" t="s">
        <v>4</v>
      </c>
      <c r="N3" s="4" t="s">
        <v>5</v>
      </c>
      <c r="O3" s="5" t="s">
        <v>4</v>
      </c>
      <c r="P3" s="4" t="s">
        <v>5</v>
      </c>
      <c r="Q3" s="5" t="s">
        <v>4</v>
      </c>
      <c r="R3" s="12" t="s">
        <v>4</v>
      </c>
      <c r="S3" s="12" t="s">
        <v>4</v>
      </c>
    </row>
    <row r="4" spans="1:20" x14ac:dyDescent="0.25">
      <c r="A4" s="12">
        <v>1</v>
      </c>
      <c r="B4" s="24">
        <v>45</v>
      </c>
      <c r="C4" s="12"/>
      <c r="D4" s="2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12"/>
      <c r="S4" s="12"/>
    </row>
    <row r="5" spans="1:20" x14ac:dyDescent="0.25">
      <c r="A5" s="12">
        <v>2</v>
      </c>
      <c r="B5" s="24">
        <v>42</v>
      </c>
      <c r="C5" s="12">
        <f t="shared" ref="C5:C17" si="0">D5+F5+J5+N5+P5</f>
        <v>42</v>
      </c>
      <c r="D5" s="2">
        <v>0</v>
      </c>
      <c r="E5" s="6">
        <f>D5/C5*100</f>
        <v>0</v>
      </c>
      <c r="F5" s="4">
        <v>17</v>
      </c>
      <c r="G5" s="6">
        <f>F5/C5*100</f>
        <v>40.476190476190474</v>
      </c>
      <c r="H5" s="4">
        <v>2</v>
      </c>
      <c r="I5" s="6">
        <f>H5/F5*100</f>
        <v>11.76470588235294</v>
      </c>
      <c r="J5" s="4">
        <v>25</v>
      </c>
      <c r="K5" s="6">
        <f>J5/C5*100</f>
        <v>59.523809523809526</v>
      </c>
      <c r="L5" s="4">
        <v>10</v>
      </c>
      <c r="M5" s="6">
        <f>L5/J5*100</f>
        <v>40</v>
      </c>
      <c r="N5" s="4">
        <v>0</v>
      </c>
      <c r="O5" s="6">
        <f>N5/C5*100</f>
        <v>0</v>
      </c>
      <c r="P5" s="4">
        <v>0</v>
      </c>
      <c r="Q5" s="5">
        <f t="shared" ref="Q5:Q7" si="1">P5/C5*100</f>
        <v>0</v>
      </c>
      <c r="R5" s="18">
        <f>(D5+F5+J5)/C5*100</f>
        <v>100</v>
      </c>
      <c r="S5" s="18">
        <f t="shared" ref="S5:S6" si="2">(D5+F5)/C5*100</f>
        <v>40.476190476190474</v>
      </c>
    </row>
    <row r="6" spans="1:20" x14ac:dyDescent="0.25">
      <c r="A6" s="12">
        <v>3</v>
      </c>
      <c r="B6" s="24">
        <v>59</v>
      </c>
      <c r="C6" s="12">
        <f t="shared" si="0"/>
        <v>59</v>
      </c>
      <c r="D6" s="2">
        <v>6</v>
      </c>
      <c r="E6" s="6">
        <f t="shared" ref="E6:E8" si="3">D6/C6*100</f>
        <v>10.16949152542373</v>
      </c>
      <c r="F6" s="4">
        <v>25</v>
      </c>
      <c r="G6" s="6">
        <f t="shared" ref="G6:G18" si="4">F6/C6*100</f>
        <v>42.372881355932201</v>
      </c>
      <c r="H6" s="4">
        <v>2</v>
      </c>
      <c r="I6" s="6">
        <f t="shared" ref="I6:I13" si="5">H6/F6*100</f>
        <v>8</v>
      </c>
      <c r="J6" s="4">
        <v>27</v>
      </c>
      <c r="K6" s="6">
        <f t="shared" ref="K6:K18" si="6">J6/C6*100</f>
        <v>45.762711864406782</v>
      </c>
      <c r="L6" s="4">
        <v>9</v>
      </c>
      <c r="M6" s="6">
        <f t="shared" ref="M6:M18" si="7">L6/J6*100</f>
        <v>33.333333333333329</v>
      </c>
      <c r="N6" s="4">
        <v>1</v>
      </c>
      <c r="O6" s="6">
        <f t="shared" ref="O6:O18" si="8">N6/C6*100</f>
        <v>1.6949152542372881</v>
      </c>
      <c r="P6" s="4">
        <v>0</v>
      </c>
      <c r="Q6" s="5">
        <f t="shared" si="1"/>
        <v>0</v>
      </c>
      <c r="R6" s="18">
        <f>(D6+F6+J6)/C6*100</f>
        <v>98.305084745762713</v>
      </c>
      <c r="S6" s="18">
        <f t="shared" si="2"/>
        <v>52.542372881355938</v>
      </c>
    </row>
    <row r="7" spans="1:20" x14ac:dyDescent="0.25">
      <c r="A7" s="12">
        <v>4</v>
      </c>
      <c r="B7" s="24">
        <v>53</v>
      </c>
      <c r="C7" s="12">
        <f t="shared" si="0"/>
        <v>53</v>
      </c>
      <c r="D7" s="2">
        <v>7</v>
      </c>
      <c r="E7" s="6">
        <v>12</v>
      </c>
      <c r="F7" s="4">
        <v>24</v>
      </c>
      <c r="G7" s="6">
        <f t="shared" si="4"/>
        <v>45.283018867924532</v>
      </c>
      <c r="H7" s="4">
        <v>4</v>
      </c>
      <c r="I7" s="6">
        <f t="shared" si="5"/>
        <v>16.666666666666664</v>
      </c>
      <c r="J7" s="4">
        <v>22</v>
      </c>
      <c r="K7" s="6">
        <f t="shared" si="6"/>
        <v>41.509433962264154</v>
      </c>
      <c r="L7" s="4">
        <v>7</v>
      </c>
      <c r="M7" s="6">
        <f t="shared" si="7"/>
        <v>31.818181818181817</v>
      </c>
      <c r="N7" s="4">
        <v>0</v>
      </c>
      <c r="O7" s="6">
        <f t="shared" si="8"/>
        <v>0</v>
      </c>
      <c r="P7" s="4">
        <v>0</v>
      </c>
      <c r="Q7" s="5">
        <f t="shared" si="1"/>
        <v>0</v>
      </c>
      <c r="R7" s="18">
        <f t="shared" ref="R7" si="9">(C7-N7)/C7*100</f>
        <v>100</v>
      </c>
      <c r="S7" s="18">
        <f>(D7+F7)/C7*100</f>
        <v>58.490566037735846</v>
      </c>
    </row>
    <row r="8" spans="1:20" s="1" customFormat="1" x14ac:dyDescent="0.25">
      <c r="A8" s="13" t="s">
        <v>6</v>
      </c>
      <c r="B8" s="13">
        <f>SUM(B4:B7)</f>
        <v>199</v>
      </c>
      <c r="C8" s="12">
        <f t="shared" si="0"/>
        <v>154</v>
      </c>
      <c r="D8" s="13">
        <f>SUM(D4:D7)</f>
        <v>13</v>
      </c>
      <c r="E8" s="8">
        <f t="shared" si="3"/>
        <v>8.4415584415584419</v>
      </c>
      <c r="F8" s="13">
        <f>SUM(F4:F7)</f>
        <v>66</v>
      </c>
      <c r="G8" s="8">
        <f t="shared" si="4"/>
        <v>42.857142857142854</v>
      </c>
      <c r="H8" s="13">
        <f>SUM(H4:H7)</f>
        <v>8</v>
      </c>
      <c r="I8" s="8">
        <f t="shared" si="5"/>
        <v>12.121212121212121</v>
      </c>
      <c r="J8" s="13">
        <f>SUM(J4:J7)</f>
        <v>74</v>
      </c>
      <c r="K8" s="8">
        <f t="shared" si="6"/>
        <v>48.051948051948052</v>
      </c>
      <c r="L8" s="13">
        <f>SUM(L4:L7)</f>
        <v>26</v>
      </c>
      <c r="M8" s="8">
        <f t="shared" si="7"/>
        <v>35.135135135135137</v>
      </c>
      <c r="N8" s="13">
        <f>SUM(N4:N7)</f>
        <v>1</v>
      </c>
      <c r="O8" s="8">
        <f t="shared" si="8"/>
        <v>0.64935064935064934</v>
      </c>
      <c r="P8" s="7">
        <f>SUM(P5:P7)</f>
        <v>0</v>
      </c>
      <c r="Q8" s="16">
        <v>0</v>
      </c>
      <c r="R8" s="19">
        <f t="shared" ref="R8" si="10">E8+G8+K8</f>
        <v>99.350649350649348</v>
      </c>
      <c r="S8" s="19">
        <f t="shared" ref="S8:S18" si="11">(D8+F8)/C8*100</f>
        <v>51.298701298701296</v>
      </c>
      <c r="T8" s="1">
        <f>D8+F8+J8+N8+P8</f>
        <v>154</v>
      </c>
    </row>
    <row r="9" spans="1:20" x14ac:dyDescent="0.25">
      <c r="A9" s="12">
        <v>5</v>
      </c>
      <c r="B9" s="24">
        <v>33</v>
      </c>
      <c r="C9" s="12">
        <f t="shared" si="0"/>
        <v>33</v>
      </c>
      <c r="D9" s="2">
        <v>3</v>
      </c>
      <c r="E9" s="6">
        <v>12</v>
      </c>
      <c r="F9" s="4">
        <v>9</v>
      </c>
      <c r="G9" s="6">
        <f t="shared" si="4"/>
        <v>27.27272727272727</v>
      </c>
      <c r="H9" s="4">
        <v>1</v>
      </c>
      <c r="I9" s="6">
        <f t="shared" si="5"/>
        <v>11.111111111111111</v>
      </c>
      <c r="J9" s="4">
        <v>20</v>
      </c>
      <c r="K9" s="6">
        <f t="shared" si="6"/>
        <v>60.606060606060609</v>
      </c>
      <c r="L9" s="4">
        <v>5</v>
      </c>
      <c r="M9" s="6">
        <f t="shared" si="7"/>
        <v>25</v>
      </c>
      <c r="N9" s="4">
        <v>1</v>
      </c>
      <c r="O9" s="6">
        <f t="shared" si="8"/>
        <v>3.0303030303030303</v>
      </c>
      <c r="P9" s="4">
        <v>0</v>
      </c>
      <c r="Q9" s="5">
        <f t="shared" ref="Q9:Q13" si="12">P9/C9*100</f>
        <v>0</v>
      </c>
      <c r="R9" s="18">
        <f t="shared" ref="R9:R13" si="13">(C9-N9)/C9*100</f>
        <v>96.969696969696969</v>
      </c>
      <c r="S9" s="18">
        <f t="shared" si="11"/>
        <v>36.363636363636367</v>
      </c>
    </row>
    <row r="10" spans="1:20" x14ac:dyDescent="0.25">
      <c r="A10" s="12">
        <v>6</v>
      </c>
      <c r="B10" s="24">
        <v>35</v>
      </c>
      <c r="C10" s="12">
        <f t="shared" si="0"/>
        <v>35</v>
      </c>
      <c r="D10" s="2">
        <v>0</v>
      </c>
      <c r="E10" s="6">
        <v>12</v>
      </c>
      <c r="F10" s="4">
        <v>11</v>
      </c>
      <c r="G10" s="6">
        <f t="shared" si="4"/>
        <v>31.428571428571427</v>
      </c>
      <c r="H10" s="4">
        <v>2</v>
      </c>
      <c r="I10" s="6">
        <f t="shared" si="5"/>
        <v>18.181818181818183</v>
      </c>
      <c r="J10" s="4">
        <v>22</v>
      </c>
      <c r="K10" s="6">
        <f t="shared" si="6"/>
        <v>62.857142857142854</v>
      </c>
      <c r="L10" s="4">
        <v>7</v>
      </c>
      <c r="M10" s="6">
        <f t="shared" si="7"/>
        <v>31.818181818181817</v>
      </c>
      <c r="N10" s="4">
        <v>2</v>
      </c>
      <c r="O10" s="6">
        <f t="shared" si="8"/>
        <v>5.7142857142857144</v>
      </c>
      <c r="P10" s="4">
        <v>0</v>
      </c>
      <c r="Q10" s="5">
        <f t="shared" si="12"/>
        <v>0</v>
      </c>
      <c r="R10" s="18">
        <f t="shared" si="13"/>
        <v>94.285714285714278</v>
      </c>
      <c r="S10" s="18">
        <f t="shared" si="11"/>
        <v>31.428571428571427</v>
      </c>
    </row>
    <row r="11" spans="1:20" x14ac:dyDescent="0.25">
      <c r="A11" s="12">
        <v>7</v>
      </c>
      <c r="B11" s="24">
        <v>47</v>
      </c>
      <c r="C11" s="12">
        <f t="shared" si="0"/>
        <v>47</v>
      </c>
      <c r="D11" s="2">
        <v>0</v>
      </c>
      <c r="E11" s="6">
        <v>12</v>
      </c>
      <c r="F11" s="4">
        <v>13</v>
      </c>
      <c r="G11" s="6">
        <f t="shared" si="4"/>
        <v>27.659574468085108</v>
      </c>
      <c r="H11" s="4">
        <v>2</v>
      </c>
      <c r="I11" s="6">
        <f t="shared" si="5"/>
        <v>15.384615384615385</v>
      </c>
      <c r="J11" s="4">
        <v>32</v>
      </c>
      <c r="K11" s="6">
        <f t="shared" si="6"/>
        <v>68.085106382978722</v>
      </c>
      <c r="L11" s="4">
        <v>5</v>
      </c>
      <c r="M11" s="6">
        <f t="shared" si="7"/>
        <v>15.625</v>
      </c>
      <c r="N11" s="4">
        <v>2</v>
      </c>
      <c r="O11" s="6">
        <f t="shared" si="8"/>
        <v>4.2553191489361701</v>
      </c>
      <c r="P11" s="4">
        <v>0</v>
      </c>
      <c r="Q11" s="5">
        <f t="shared" si="12"/>
        <v>0</v>
      </c>
      <c r="R11" s="18">
        <f t="shared" si="13"/>
        <v>95.744680851063833</v>
      </c>
      <c r="S11" s="18">
        <f t="shared" si="11"/>
        <v>27.659574468085108</v>
      </c>
    </row>
    <row r="12" spans="1:20" x14ac:dyDescent="0.25">
      <c r="A12" s="12">
        <v>8</v>
      </c>
      <c r="B12" s="24">
        <v>42</v>
      </c>
      <c r="C12" s="12">
        <f t="shared" si="0"/>
        <v>42</v>
      </c>
      <c r="D12" s="2">
        <v>1</v>
      </c>
      <c r="E12" s="6">
        <v>12</v>
      </c>
      <c r="F12" s="4">
        <v>11</v>
      </c>
      <c r="G12" s="6">
        <f t="shared" si="4"/>
        <v>26.190476190476193</v>
      </c>
      <c r="H12" s="4">
        <v>2</v>
      </c>
      <c r="I12" s="6">
        <f t="shared" si="5"/>
        <v>18.181818181818183</v>
      </c>
      <c r="J12" s="4">
        <v>26</v>
      </c>
      <c r="K12" s="6">
        <f t="shared" si="6"/>
        <v>61.904761904761905</v>
      </c>
      <c r="L12" s="4">
        <v>5</v>
      </c>
      <c r="M12" s="6">
        <f t="shared" si="7"/>
        <v>19.230769230769234</v>
      </c>
      <c r="N12" s="4">
        <v>3</v>
      </c>
      <c r="O12" s="6">
        <f t="shared" si="8"/>
        <v>7.1428571428571423</v>
      </c>
      <c r="P12" s="4">
        <v>1</v>
      </c>
      <c r="Q12" s="5">
        <f t="shared" si="12"/>
        <v>2.3809523809523809</v>
      </c>
      <c r="R12" s="18">
        <f t="shared" si="13"/>
        <v>92.857142857142861</v>
      </c>
      <c r="S12" s="18">
        <f t="shared" si="11"/>
        <v>28.571428571428569</v>
      </c>
    </row>
    <row r="13" spans="1:20" x14ac:dyDescent="0.25">
      <c r="A13" s="12">
        <v>9</v>
      </c>
      <c r="B13" s="24">
        <v>32</v>
      </c>
      <c r="C13" s="12">
        <f t="shared" si="0"/>
        <v>32</v>
      </c>
      <c r="D13" s="2">
        <v>0</v>
      </c>
      <c r="E13" s="6">
        <v>12</v>
      </c>
      <c r="F13" s="4">
        <v>10</v>
      </c>
      <c r="G13" s="6">
        <f t="shared" si="4"/>
        <v>31.25</v>
      </c>
      <c r="H13" s="4">
        <v>1</v>
      </c>
      <c r="I13" s="6">
        <f t="shared" si="5"/>
        <v>10</v>
      </c>
      <c r="J13" s="4">
        <v>19</v>
      </c>
      <c r="K13" s="6">
        <f t="shared" si="6"/>
        <v>59.375</v>
      </c>
      <c r="L13" s="4">
        <v>6</v>
      </c>
      <c r="M13" s="6">
        <f t="shared" si="7"/>
        <v>31.578947368421051</v>
      </c>
      <c r="N13" s="4">
        <v>3</v>
      </c>
      <c r="O13" s="6">
        <f t="shared" si="8"/>
        <v>9.375</v>
      </c>
      <c r="P13" s="4">
        <v>0</v>
      </c>
      <c r="Q13" s="5">
        <f t="shared" si="12"/>
        <v>0</v>
      </c>
      <c r="R13" s="18">
        <f t="shared" si="13"/>
        <v>90.625</v>
      </c>
      <c r="S13" s="18">
        <f t="shared" si="11"/>
        <v>31.25</v>
      </c>
    </row>
    <row r="14" spans="1:20" s="1" customFormat="1" x14ac:dyDescent="0.25">
      <c r="A14" s="13" t="s">
        <v>16</v>
      </c>
      <c r="B14" s="13">
        <f>SUM(B9:B13)</f>
        <v>189</v>
      </c>
      <c r="C14" s="12">
        <f t="shared" si="0"/>
        <v>189</v>
      </c>
      <c r="D14" s="13">
        <f>SUM(D9:D13)</f>
        <v>4</v>
      </c>
      <c r="E14" s="8">
        <f t="shared" ref="E14" si="14">D14/C14*100</f>
        <v>2.1164021164021163</v>
      </c>
      <c r="F14" s="13">
        <f>SUM(F9:F13)</f>
        <v>54</v>
      </c>
      <c r="G14" s="8">
        <f t="shared" si="4"/>
        <v>28.571428571428569</v>
      </c>
      <c r="H14" s="13">
        <f>SUM(H9:H13)</f>
        <v>8</v>
      </c>
      <c r="I14" s="8">
        <f>H14/C14*100</f>
        <v>4.2328042328042326</v>
      </c>
      <c r="J14" s="13">
        <f>SUM(J9:J13)</f>
        <v>119</v>
      </c>
      <c r="K14" s="8">
        <f t="shared" si="6"/>
        <v>62.962962962962962</v>
      </c>
      <c r="L14" s="13">
        <f>SUM(L9:L13)</f>
        <v>28</v>
      </c>
      <c r="M14" s="8">
        <f t="shared" si="7"/>
        <v>23.52941176470588</v>
      </c>
      <c r="N14" s="13">
        <f>SUM(N9:N13)</f>
        <v>11</v>
      </c>
      <c r="O14" s="8">
        <f t="shared" si="8"/>
        <v>5.8201058201058196</v>
      </c>
      <c r="P14" s="13">
        <f>SUM(P9:P13)</f>
        <v>1</v>
      </c>
      <c r="Q14" s="16">
        <v>0</v>
      </c>
      <c r="R14" s="19">
        <f t="shared" ref="R14" si="15">E14+G14+K14</f>
        <v>93.650793650793645</v>
      </c>
      <c r="S14" s="19">
        <f t="shared" si="11"/>
        <v>30.687830687830687</v>
      </c>
      <c r="T14" s="1">
        <f>D14+F14+J14+N14+P14</f>
        <v>189</v>
      </c>
    </row>
    <row r="15" spans="1:20" x14ac:dyDescent="0.25">
      <c r="A15" s="12">
        <v>10</v>
      </c>
      <c r="B15" s="24">
        <v>8</v>
      </c>
      <c r="C15" s="12">
        <f t="shared" si="0"/>
        <v>0</v>
      </c>
      <c r="D15" s="2"/>
      <c r="E15" s="6">
        <v>12</v>
      </c>
      <c r="F15" s="4"/>
      <c r="G15" s="6" t="e">
        <f t="shared" si="4"/>
        <v>#DIV/0!</v>
      </c>
      <c r="H15" s="4"/>
      <c r="I15" s="6" t="e">
        <f t="shared" ref="I15:I16" si="16">H15/F15*100</f>
        <v>#DIV/0!</v>
      </c>
      <c r="J15" s="4"/>
      <c r="K15" s="6" t="e">
        <f t="shared" si="6"/>
        <v>#DIV/0!</v>
      </c>
      <c r="L15" s="4"/>
      <c r="M15" s="6" t="e">
        <f t="shared" si="7"/>
        <v>#DIV/0!</v>
      </c>
      <c r="N15" s="4"/>
      <c r="O15" s="6" t="e">
        <f t="shared" si="8"/>
        <v>#DIV/0!</v>
      </c>
      <c r="P15" s="4">
        <v>0</v>
      </c>
      <c r="Q15" s="5" t="e">
        <f t="shared" ref="Q15:Q16" si="17">P15/C15*100</f>
        <v>#DIV/0!</v>
      </c>
      <c r="R15" s="18" t="e">
        <f t="shared" ref="R15:R16" si="18">(C15-N15)/C15*100</f>
        <v>#DIV/0!</v>
      </c>
      <c r="S15" s="18" t="e">
        <f t="shared" si="11"/>
        <v>#DIV/0!</v>
      </c>
    </row>
    <row r="16" spans="1:20" x14ac:dyDescent="0.25">
      <c r="A16" s="12">
        <v>11</v>
      </c>
      <c r="B16" s="24">
        <v>8</v>
      </c>
      <c r="C16" s="12">
        <f t="shared" si="0"/>
        <v>0</v>
      </c>
      <c r="D16" s="2"/>
      <c r="E16" s="6">
        <v>12</v>
      </c>
      <c r="F16" s="4"/>
      <c r="G16" s="6" t="e">
        <f t="shared" si="4"/>
        <v>#DIV/0!</v>
      </c>
      <c r="H16" s="4"/>
      <c r="I16" s="6" t="e">
        <f t="shared" si="16"/>
        <v>#DIV/0!</v>
      </c>
      <c r="J16" s="4"/>
      <c r="K16" s="6" t="e">
        <f t="shared" si="6"/>
        <v>#DIV/0!</v>
      </c>
      <c r="L16" s="4"/>
      <c r="M16" s="6" t="e">
        <f t="shared" si="7"/>
        <v>#DIV/0!</v>
      </c>
      <c r="N16" s="4"/>
      <c r="O16" s="6" t="e">
        <f t="shared" si="8"/>
        <v>#DIV/0!</v>
      </c>
      <c r="P16" s="4">
        <v>0</v>
      </c>
      <c r="Q16" s="5" t="e">
        <f t="shared" si="17"/>
        <v>#DIV/0!</v>
      </c>
      <c r="R16" s="18" t="e">
        <f t="shared" si="18"/>
        <v>#DIV/0!</v>
      </c>
      <c r="S16" s="18" t="e">
        <f t="shared" si="11"/>
        <v>#DIV/0!</v>
      </c>
    </row>
    <row r="17" spans="1:20" s="1" customFormat="1" x14ac:dyDescent="0.25">
      <c r="A17" s="13" t="s">
        <v>17</v>
      </c>
      <c r="B17" s="22">
        <f>SUM(B15:B16)</f>
        <v>16</v>
      </c>
      <c r="C17" s="12">
        <f t="shared" si="0"/>
        <v>0</v>
      </c>
      <c r="D17" s="3">
        <f>D15+D16</f>
        <v>0</v>
      </c>
      <c r="E17" s="8" t="e">
        <f t="shared" ref="E17:E18" si="19">D17/C17*100</f>
        <v>#DIV/0!</v>
      </c>
      <c r="F17" s="3">
        <f>F15+F16</f>
        <v>0</v>
      </c>
      <c r="G17" s="28" t="e">
        <f t="shared" si="4"/>
        <v>#DIV/0!</v>
      </c>
      <c r="H17" s="3">
        <f>H15+H16</f>
        <v>0</v>
      </c>
      <c r="I17" s="28" t="e">
        <f>H17/C17*100</f>
        <v>#DIV/0!</v>
      </c>
      <c r="J17" s="3">
        <f>J15+J16</f>
        <v>0</v>
      </c>
      <c r="K17" s="28" t="e">
        <f t="shared" si="6"/>
        <v>#DIV/0!</v>
      </c>
      <c r="L17" s="3">
        <f>L15+L16</f>
        <v>0</v>
      </c>
      <c r="M17" s="28" t="e">
        <f t="shared" si="7"/>
        <v>#DIV/0!</v>
      </c>
      <c r="N17" s="3">
        <f>N15+N16</f>
        <v>0</v>
      </c>
      <c r="O17" s="28" t="e">
        <f t="shared" si="8"/>
        <v>#DIV/0!</v>
      </c>
      <c r="P17" s="7">
        <v>0</v>
      </c>
      <c r="Q17" s="16">
        <v>0</v>
      </c>
      <c r="R17" s="27" t="e">
        <f t="shared" ref="R17:R18" si="20">E17+G17+K17</f>
        <v>#DIV/0!</v>
      </c>
      <c r="S17" s="27" t="e">
        <f t="shared" si="11"/>
        <v>#DIV/0!</v>
      </c>
      <c r="T17" s="29">
        <f>D17+F17+J17+N17+P17</f>
        <v>0</v>
      </c>
    </row>
    <row r="18" spans="1:20" s="1" customFormat="1" ht="15.75" thickBot="1" x14ac:dyDescent="0.3">
      <c r="A18" s="14" t="s">
        <v>7</v>
      </c>
      <c r="B18" s="21">
        <f>B8+B14+B17</f>
        <v>404</v>
      </c>
      <c r="C18" s="21">
        <f>C8+C14+C17</f>
        <v>343</v>
      </c>
      <c r="D18" s="21">
        <f>D8+D14+D17</f>
        <v>17</v>
      </c>
      <c r="E18" s="10">
        <f t="shared" si="19"/>
        <v>4.9562682215743443</v>
      </c>
      <c r="F18" s="9">
        <f>F8+F14+F17</f>
        <v>120</v>
      </c>
      <c r="G18" s="10">
        <f t="shared" si="4"/>
        <v>34.985422740524783</v>
      </c>
      <c r="H18" s="9">
        <f>H8+H14+H17</f>
        <v>16</v>
      </c>
      <c r="I18" s="10">
        <f>H18/F18*100</f>
        <v>13.333333333333334</v>
      </c>
      <c r="J18" s="9">
        <f>J8+J14+J17</f>
        <v>193</v>
      </c>
      <c r="K18" s="10">
        <f t="shared" si="6"/>
        <v>56.268221574344025</v>
      </c>
      <c r="L18" s="9">
        <f>L8+L14+L17</f>
        <v>54</v>
      </c>
      <c r="M18" s="10">
        <f t="shared" si="7"/>
        <v>27.979274611398964</v>
      </c>
      <c r="N18" s="9">
        <f>N8+N14+N17</f>
        <v>12</v>
      </c>
      <c r="O18" s="10">
        <f t="shared" si="8"/>
        <v>3.4985422740524781</v>
      </c>
      <c r="P18" s="9">
        <f>P8+P14+P17</f>
        <v>1</v>
      </c>
      <c r="Q18" s="17">
        <v>0</v>
      </c>
      <c r="R18" s="20">
        <f t="shared" si="20"/>
        <v>96.209912536443156</v>
      </c>
      <c r="S18" s="20">
        <f t="shared" si="11"/>
        <v>39.941690962099123</v>
      </c>
      <c r="T18" s="1">
        <f>D18+F18+J18+N18+P18</f>
        <v>343</v>
      </c>
    </row>
    <row r="20" spans="1:20" x14ac:dyDescent="0.25">
      <c r="E20" s="31" t="s">
        <v>22</v>
      </c>
      <c r="F20" s="31"/>
      <c r="G20" s="31"/>
      <c r="H20" s="31"/>
      <c r="I20" s="31"/>
      <c r="J20" s="31"/>
      <c r="K20" s="31"/>
      <c r="L20" s="31"/>
      <c r="M20" s="31"/>
    </row>
    <row r="22" spans="1:20" x14ac:dyDescent="0.25">
      <c r="A22" s="32" t="s">
        <v>18</v>
      </c>
      <c r="B22" s="32"/>
      <c r="C22" s="32"/>
    </row>
    <row r="23" spans="1:20" x14ac:dyDescent="0.25">
      <c r="A23" s="32" t="s">
        <v>19</v>
      </c>
      <c r="B23" s="32"/>
      <c r="C23" s="32"/>
    </row>
  </sheetData>
  <mergeCells count="11">
    <mergeCell ref="E20:M20"/>
    <mergeCell ref="A22:C22"/>
    <mergeCell ref="A23:C23"/>
    <mergeCell ref="A1:S1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P5" sqref="P5:P7"/>
    </sheetView>
  </sheetViews>
  <sheetFormatPr defaultRowHeight="15" x14ac:dyDescent="0.25"/>
  <cols>
    <col min="1" max="1" width="10.140625" customWidth="1"/>
    <col min="3" max="3" width="13.7109375" customWidth="1"/>
    <col min="4" max="4" width="8.5703125" customWidth="1"/>
    <col min="6" max="6" width="8.5703125" customWidth="1"/>
    <col min="8" max="8" width="8.5703125" customWidth="1"/>
    <col min="10" max="10" width="8.5703125" customWidth="1"/>
    <col min="12" max="12" width="8.5703125" customWidth="1"/>
    <col min="13" max="13" width="10.5703125" customWidth="1"/>
    <col min="14" max="14" width="8.5703125" customWidth="1"/>
    <col min="16" max="16" width="8.5703125" customWidth="1"/>
  </cols>
  <sheetData>
    <row r="1" spans="1:19" ht="47.25" customHeight="1" thickBot="1" x14ac:dyDescent="0.3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3.75" customHeight="1" x14ac:dyDescent="0.25">
      <c r="A2" s="11" t="s">
        <v>0</v>
      </c>
      <c r="B2" s="23" t="s">
        <v>11</v>
      </c>
      <c r="C2" s="15" t="s">
        <v>8</v>
      </c>
      <c r="D2" s="35" t="s">
        <v>12</v>
      </c>
      <c r="E2" s="36"/>
      <c r="F2" s="37" t="s">
        <v>13</v>
      </c>
      <c r="G2" s="36"/>
      <c r="H2" s="33" t="s">
        <v>14</v>
      </c>
      <c r="I2" s="34"/>
      <c r="J2" s="33" t="s">
        <v>1</v>
      </c>
      <c r="K2" s="34"/>
      <c r="L2" s="33" t="s">
        <v>15</v>
      </c>
      <c r="M2" s="34"/>
      <c r="N2" s="33" t="s">
        <v>2</v>
      </c>
      <c r="O2" s="34"/>
      <c r="P2" s="33" t="s">
        <v>3</v>
      </c>
      <c r="Q2" s="34"/>
      <c r="R2" s="15" t="s">
        <v>9</v>
      </c>
      <c r="S2" s="15" t="s">
        <v>10</v>
      </c>
    </row>
    <row r="3" spans="1:19" x14ac:dyDescent="0.25">
      <c r="A3" s="12"/>
      <c r="B3" s="24"/>
      <c r="C3" s="12"/>
      <c r="D3" s="2" t="s">
        <v>5</v>
      </c>
      <c r="E3" s="5" t="s">
        <v>4</v>
      </c>
      <c r="F3" s="4" t="s">
        <v>5</v>
      </c>
      <c r="G3" s="5" t="s">
        <v>4</v>
      </c>
      <c r="H3" s="4" t="s">
        <v>5</v>
      </c>
      <c r="I3" s="5" t="s">
        <v>4</v>
      </c>
      <c r="J3" s="4" t="s">
        <v>5</v>
      </c>
      <c r="K3" s="5" t="s">
        <v>4</v>
      </c>
      <c r="L3" s="4" t="s">
        <v>5</v>
      </c>
      <c r="M3" s="5" t="s">
        <v>4</v>
      </c>
      <c r="N3" s="4" t="s">
        <v>5</v>
      </c>
      <c r="O3" s="5" t="s">
        <v>4</v>
      </c>
      <c r="P3" s="4" t="s">
        <v>5</v>
      </c>
      <c r="Q3" s="5" t="s">
        <v>4</v>
      </c>
      <c r="R3" s="12" t="s">
        <v>4</v>
      </c>
      <c r="S3" s="12" t="s">
        <v>4</v>
      </c>
    </row>
    <row r="4" spans="1:19" x14ac:dyDescent="0.25">
      <c r="A4" s="12">
        <v>1</v>
      </c>
      <c r="B4" s="24"/>
      <c r="C4" s="12"/>
      <c r="D4" s="2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12"/>
      <c r="S4" s="12"/>
    </row>
    <row r="5" spans="1:19" x14ac:dyDescent="0.25">
      <c r="A5" s="12">
        <v>2</v>
      </c>
      <c r="B5" s="24"/>
      <c r="C5" s="12">
        <f>D5+F5+J5+N5+P5</f>
        <v>0</v>
      </c>
      <c r="D5" s="2"/>
      <c r="E5" s="6" t="e">
        <f>D5/C5*100</f>
        <v>#DIV/0!</v>
      </c>
      <c r="F5" s="4"/>
      <c r="G5" s="6" t="e">
        <f>F5/C5*100</f>
        <v>#DIV/0!</v>
      </c>
      <c r="H5" s="4"/>
      <c r="I5" s="6" t="e">
        <f>H5/F5*100</f>
        <v>#DIV/0!</v>
      </c>
      <c r="J5" s="4"/>
      <c r="K5" s="6" t="e">
        <f>J5/C5*100</f>
        <v>#DIV/0!</v>
      </c>
      <c r="L5" s="4"/>
      <c r="M5" s="6" t="e">
        <f>L5/J5*100</f>
        <v>#DIV/0!</v>
      </c>
      <c r="N5" s="4"/>
      <c r="O5" s="6" t="e">
        <f>N5/C5*100</f>
        <v>#DIV/0!</v>
      </c>
      <c r="P5" s="4"/>
      <c r="Q5" s="5">
        <v>0</v>
      </c>
      <c r="R5" s="18" t="e">
        <f>E5+G5+K5</f>
        <v>#DIV/0!</v>
      </c>
      <c r="S5" s="18" t="e">
        <f t="shared" ref="S5:S6" si="0">(D5+F5)/C5*100</f>
        <v>#DIV/0!</v>
      </c>
    </row>
    <row r="6" spans="1:19" x14ac:dyDescent="0.25">
      <c r="A6" s="12">
        <v>3</v>
      </c>
      <c r="B6" s="24"/>
      <c r="C6" s="12">
        <f t="shared" ref="C6:C17" si="1">D6+F6+J6+N6+P6</f>
        <v>0</v>
      </c>
      <c r="D6" s="2"/>
      <c r="E6" s="6" t="e">
        <f t="shared" ref="E6:E7" si="2">D6/C6*100</f>
        <v>#DIV/0!</v>
      </c>
      <c r="F6" s="4"/>
      <c r="G6" s="6" t="e">
        <f t="shared" ref="G6:G7" si="3">F6/C6*100</f>
        <v>#DIV/0!</v>
      </c>
      <c r="H6" s="4"/>
      <c r="I6" s="6" t="e">
        <f t="shared" ref="I6:I13" si="4">H6/F6*100</f>
        <v>#DIV/0!</v>
      </c>
      <c r="J6" s="4"/>
      <c r="K6" s="6" t="e">
        <f t="shared" ref="K6:K18" si="5">J6/C6*100</f>
        <v>#DIV/0!</v>
      </c>
      <c r="L6" s="4"/>
      <c r="M6" s="6" t="e">
        <f t="shared" ref="M6:M18" si="6">L6/J6*100</f>
        <v>#DIV/0!</v>
      </c>
      <c r="N6" s="4"/>
      <c r="O6" s="6" t="e">
        <f t="shared" ref="O6:O18" si="7">N6/C6*100</f>
        <v>#DIV/0!</v>
      </c>
      <c r="P6" s="4"/>
      <c r="Q6" s="5">
        <v>0</v>
      </c>
      <c r="R6" s="18" t="e">
        <f>E6+G6+K6</f>
        <v>#DIV/0!</v>
      </c>
      <c r="S6" s="18" t="e">
        <f t="shared" si="0"/>
        <v>#DIV/0!</v>
      </c>
    </row>
    <row r="7" spans="1:19" x14ac:dyDescent="0.25">
      <c r="A7" s="12">
        <v>4</v>
      </c>
      <c r="B7" s="24"/>
      <c r="C7" s="12">
        <f t="shared" si="1"/>
        <v>0</v>
      </c>
      <c r="D7" s="2"/>
      <c r="E7" s="6" t="e">
        <f t="shared" si="2"/>
        <v>#DIV/0!</v>
      </c>
      <c r="F7" s="4"/>
      <c r="G7" s="6" t="e">
        <f t="shared" si="3"/>
        <v>#DIV/0!</v>
      </c>
      <c r="H7" s="4"/>
      <c r="I7" s="6" t="e">
        <f t="shared" si="4"/>
        <v>#DIV/0!</v>
      </c>
      <c r="J7" s="4"/>
      <c r="K7" s="6" t="e">
        <f t="shared" si="5"/>
        <v>#DIV/0!</v>
      </c>
      <c r="L7" s="4"/>
      <c r="M7" s="6" t="e">
        <f t="shared" si="6"/>
        <v>#DIV/0!</v>
      </c>
      <c r="N7" s="4"/>
      <c r="O7" s="6" t="e">
        <f t="shared" si="7"/>
        <v>#DIV/0!</v>
      </c>
      <c r="P7" s="4"/>
      <c r="Q7" s="5">
        <v>0</v>
      </c>
      <c r="R7" s="18" t="e">
        <f>E7+G7+K7</f>
        <v>#DIV/0!</v>
      </c>
      <c r="S7" s="18" t="e">
        <f>(D7+F7)/C7*100</f>
        <v>#DIV/0!</v>
      </c>
    </row>
    <row r="8" spans="1:19" s="1" customFormat="1" x14ac:dyDescent="0.25">
      <c r="A8" s="13" t="s">
        <v>6</v>
      </c>
      <c r="B8" s="13">
        <f>SUM(B4:B7)</f>
        <v>0</v>
      </c>
      <c r="C8" s="12">
        <f t="shared" si="1"/>
        <v>0</v>
      </c>
      <c r="D8" s="13">
        <f>SUM(D4:D7)</f>
        <v>0</v>
      </c>
      <c r="E8" s="8" t="e">
        <f>D8/C8*100</f>
        <v>#DIV/0!</v>
      </c>
      <c r="F8" s="13">
        <f>SUM(F4:F7)</f>
        <v>0</v>
      </c>
      <c r="G8" s="8" t="e">
        <f>F8/C8*100</f>
        <v>#DIV/0!</v>
      </c>
      <c r="H8" s="13">
        <f>SUM(H4:H7)</f>
        <v>0</v>
      </c>
      <c r="I8" s="8" t="e">
        <f t="shared" si="4"/>
        <v>#DIV/0!</v>
      </c>
      <c r="J8" s="13">
        <f>SUM(J4:J7)</f>
        <v>0</v>
      </c>
      <c r="K8" s="8" t="e">
        <f t="shared" si="5"/>
        <v>#DIV/0!</v>
      </c>
      <c r="L8" s="13">
        <f>SUM(L4:L7)</f>
        <v>0</v>
      </c>
      <c r="M8" s="8" t="e">
        <f t="shared" si="6"/>
        <v>#DIV/0!</v>
      </c>
      <c r="N8" s="13">
        <f>SUM(N4:N7)</f>
        <v>0</v>
      </c>
      <c r="O8" s="8" t="e">
        <f t="shared" si="7"/>
        <v>#DIV/0!</v>
      </c>
      <c r="P8" s="7">
        <f>SUM(P5:P7)</f>
        <v>0</v>
      </c>
      <c r="Q8" s="16">
        <v>0</v>
      </c>
      <c r="R8" s="19" t="e">
        <f>E8+G8+K8</f>
        <v>#DIV/0!</v>
      </c>
      <c r="S8" s="19" t="e">
        <f>(D8+F8)/C8*100</f>
        <v>#DIV/0!</v>
      </c>
    </row>
    <row r="9" spans="1:19" x14ac:dyDescent="0.25">
      <c r="A9" s="12">
        <v>5</v>
      </c>
      <c r="B9" s="24"/>
      <c r="C9" s="12">
        <f t="shared" si="1"/>
        <v>0</v>
      </c>
      <c r="D9" s="2"/>
      <c r="E9" s="25" t="e">
        <f t="shared" ref="E9:E13" si="8">D9/C9*100</f>
        <v>#DIV/0!</v>
      </c>
      <c r="F9" s="4"/>
      <c r="G9" s="25" t="e">
        <f t="shared" ref="G9:G18" si="9">F9/C9*100</f>
        <v>#DIV/0!</v>
      </c>
      <c r="H9" s="4"/>
      <c r="I9" s="6" t="e">
        <f t="shared" si="4"/>
        <v>#DIV/0!</v>
      </c>
      <c r="J9" s="4"/>
      <c r="K9" s="25" t="e">
        <f t="shared" si="5"/>
        <v>#DIV/0!</v>
      </c>
      <c r="L9" s="4"/>
      <c r="M9" s="25" t="e">
        <f t="shared" si="6"/>
        <v>#DIV/0!</v>
      </c>
      <c r="N9" s="4"/>
      <c r="O9" s="25" t="e">
        <f t="shared" si="7"/>
        <v>#DIV/0!</v>
      </c>
      <c r="P9" s="4"/>
      <c r="Q9" s="5">
        <v>0</v>
      </c>
      <c r="R9" s="26" t="e">
        <f t="shared" ref="R9:R18" si="10">E9+G9+K9</f>
        <v>#DIV/0!</v>
      </c>
      <c r="S9" s="26" t="e">
        <f t="shared" ref="S9:S18" si="11">(D9+F9)/C9*100</f>
        <v>#DIV/0!</v>
      </c>
    </row>
    <row r="10" spans="1:19" x14ac:dyDescent="0.25">
      <c r="A10" s="12">
        <v>6</v>
      </c>
      <c r="B10" s="24"/>
      <c r="C10" s="12">
        <f t="shared" si="1"/>
        <v>0</v>
      </c>
      <c r="D10" s="2"/>
      <c r="E10" s="25" t="e">
        <f t="shared" si="8"/>
        <v>#DIV/0!</v>
      </c>
      <c r="F10" s="4"/>
      <c r="G10" s="25" t="e">
        <f t="shared" si="9"/>
        <v>#DIV/0!</v>
      </c>
      <c r="H10" s="4"/>
      <c r="I10" s="6" t="e">
        <f t="shared" si="4"/>
        <v>#DIV/0!</v>
      </c>
      <c r="J10" s="4"/>
      <c r="K10" s="25" t="e">
        <f t="shared" si="5"/>
        <v>#DIV/0!</v>
      </c>
      <c r="L10" s="4"/>
      <c r="M10" s="25" t="e">
        <f t="shared" si="6"/>
        <v>#DIV/0!</v>
      </c>
      <c r="N10" s="4"/>
      <c r="O10" s="25" t="e">
        <f t="shared" si="7"/>
        <v>#DIV/0!</v>
      </c>
      <c r="P10" s="4"/>
      <c r="Q10" s="5">
        <v>0</v>
      </c>
      <c r="R10" s="26" t="e">
        <f t="shared" si="10"/>
        <v>#DIV/0!</v>
      </c>
      <c r="S10" s="26" t="e">
        <f t="shared" si="11"/>
        <v>#DIV/0!</v>
      </c>
    </row>
    <row r="11" spans="1:19" x14ac:dyDescent="0.25">
      <c r="A11" s="12">
        <v>7</v>
      </c>
      <c r="B11" s="24"/>
      <c r="C11" s="12">
        <f t="shared" si="1"/>
        <v>0</v>
      </c>
      <c r="D11" s="2"/>
      <c r="E11" s="25" t="e">
        <f t="shared" si="8"/>
        <v>#DIV/0!</v>
      </c>
      <c r="F11" s="4"/>
      <c r="G11" s="25" t="e">
        <f t="shared" si="9"/>
        <v>#DIV/0!</v>
      </c>
      <c r="H11" s="4"/>
      <c r="I11" s="6" t="e">
        <f t="shared" si="4"/>
        <v>#DIV/0!</v>
      </c>
      <c r="J11" s="4"/>
      <c r="K11" s="25" t="e">
        <f t="shared" si="5"/>
        <v>#DIV/0!</v>
      </c>
      <c r="L11" s="4"/>
      <c r="M11" s="25" t="e">
        <f t="shared" si="6"/>
        <v>#DIV/0!</v>
      </c>
      <c r="N11" s="4"/>
      <c r="O11" s="25" t="e">
        <f t="shared" si="7"/>
        <v>#DIV/0!</v>
      </c>
      <c r="P11" s="4"/>
      <c r="Q11" s="5">
        <v>0</v>
      </c>
      <c r="R11" s="26" t="e">
        <f t="shared" si="10"/>
        <v>#DIV/0!</v>
      </c>
      <c r="S11" s="26" t="e">
        <f t="shared" si="11"/>
        <v>#DIV/0!</v>
      </c>
    </row>
    <row r="12" spans="1:19" x14ac:dyDescent="0.25">
      <c r="A12" s="12">
        <v>8</v>
      </c>
      <c r="B12" s="24"/>
      <c r="C12" s="12">
        <f t="shared" si="1"/>
        <v>0</v>
      </c>
      <c r="D12" s="2"/>
      <c r="E12" s="25" t="e">
        <f t="shared" si="8"/>
        <v>#DIV/0!</v>
      </c>
      <c r="F12" s="4"/>
      <c r="G12" s="25" t="e">
        <f t="shared" si="9"/>
        <v>#DIV/0!</v>
      </c>
      <c r="H12" s="4"/>
      <c r="I12" s="6" t="e">
        <f t="shared" si="4"/>
        <v>#DIV/0!</v>
      </c>
      <c r="J12" s="4"/>
      <c r="K12" s="25" t="e">
        <f t="shared" si="5"/>
        <v>#DIV/0!</v>
      </c>
      <c r="L12" s="4"/>
      <c r="M12" s="25" t="e">
        <f t="shared" si="6"/>
        <v>#DIV/0!</v>
      </c>
      <c r="N12" s="4"/>
      <c r="O12" s="25" t="e">
        <f t="shared" si="7"/>
        <v>#DIV/0!</v>
      </c>
      <c r="P12" s="4"/>
      <c r="Q12" s="5">
        <v>0</v>
      </c>
      <c r="R12" s="26" t="e">
        <f t="shared" si="10"/>
        <v>#DIV/0!</v>
      </c>
      <c r="S12" s="26" t="e">
        <f t="shared" si="11"/>
        <v>#DIV/0!</v>
      </c>
    </row>
    <row r="13" spans="1:19" x14ac:dyDescent="0.25">
      <c r="A13" s="12">
        <v>9</v>
      </c>
      <c r="B13" s="24"/>
      <c r="C13" s="12">
        <f t="shared" si="1"/>
        <v>0</v>
      </c>
      <c r="D13" s="2"/>
      <c r="E13" s="25" t="e">
        <f t="shared" si="8"/>
        <v>#DIV/0!</v>
      </c>
      <c r="F13" s="4"/>
      <c r="G13" s="25" t="e">
        <f t="shared" si="9"/>
        <v>#DIV/0!</v>
      </c>
      <c r="H13" s="4"/>
      <c r="I13" s="6" t="e">
        <f t="shared" si="4"/>
        <v>#DIV/0!</v>
      </c>
      <c r="J13" s="4"/>
      <c r="K13" s="25" t="e">
        <f t="shared" si="5"/>
        <v>#DIV/0!</v>
      </c>
      <c r="L13" s="4"/>
      <c r="M13" s="25" t="e">
        <f t="shared" si="6"/>
        <v>#DIV/0!</v>
      </c>
      <c r="N13" s="4">
        <v>0</v>
      </c>
      <c r="O13" s="25" t="e">
        <f t="shared" si="7"/>
        <v>#DIV/0!</v>
      </c>
      <c r="P13" s="4"/>
      <c r="Q13" s="5">
        <v>0</v>
      </c>
      <c r="R13" s="26" t="e">
        <f t="shared" si="10"/>
        <v>#DIV/0!</v>
      </c>
      <c r="S13" s="26" t="e">
        <f t="shared" si="11"/>
        <v>#DIV/0!</v>
      </c>
    </row>
    <row r="14" spans="1:19" s="1" customFormat="1" x14ac:dyDescent="0.25">
      <c r="A14" s="13" t="s">
        <v>16</v>
      </c>
      <c r="B14" s="13">
        <f>SUM(B9:B13)</f>
        <v>0</v>
      </c>
      <c r="C14" s="12">
        <f t="shared" si="1"/>
        <v>0</v>
      </c>
      <c r="D14" s="13">
        <f>SUM(D9:D13)</f>
        <v>0</v>
      </c>
      <c r="E14" s="8" t="e">
        <f>D14/C14*100</f>
        <v>#DIV/0!</v>
      </c>
      <c r="F14" s="13">
        <f>SUM(F9:F13)</f>
        <v>0</v>
      </c>
      <c r="G14" s="8" t="e">
        <f t="shared" si="9"/>
        <v>#DIV/0!</v>
      </c>
      <c r="H14" s="13">
        <f>SUM(H9:H13)</f>
        <v>0</v>
      </c>
      <c r="I14" s="8" t="e">
        <f>H14/C14*100</f>
        <v>#DIV/0!</v>
      </c>
      <c r="J14" s="13">
        <f>SUM(J9:J13)</f>
        <v>0</v>
      </c>
      <c r="K14" s="8" t="e">
        <f t="shared" si="5"/>
        <v>#DIV/0!</v>
      </c>
      <c r="L14" s="13">
        <f>SUM(L9:L13)</f>
        <v>0</v>
      </c>
      <c r="M14" s="8" t="e">
        <f t="shared" si="6"/>
        <v>#DIV/0!</v>
      </c>
      <c r="N14" s="13">
        <f>SUM(N9:N13)</f>
        <v>0</v>
      </c>
      <c r="O14" s="8" t="e">
        <f t="shared" si="7"/>
        <v>#DIV/0!</v>
      </c>
      <c r="P14" s="13">
        <f>SUM(P9:P13)</f>
        <v>0</v>
      </c>
      <c r="Q14" s="16">
        <v>0</v>
      </c>
      <c r="R14" s="19" t="e">
        <f t="shared" si="10"/>
        <v>#DIV/0!</v>
      </c>
      <c r="S14" s="19" t="e">
        <f t="shared" si="11"/>
        <v>#DIV/0!</v>
      </c>
    </row>
    <row r="15" spans="1:19" x14ac:dyDescent="0.25">
      <c r="A15" s="12">
        <v>10</v>
      </c>
      <c r="B15" s="24"/>
      <c r="C15" s="12">
        <f t="shared" si="1"/>
        <v>0</v>
      </c>
      <c r="D15" s="2"/>
      <c r="E15" s="25" t="e">
        <f t="shared" ref="E15:E18" si="12">D15/C15*100</f>
        <v>#DIV/0!</v>
      </c>
      <c r="F15" s="4"/>
      <c r="G15" s="25" t="e">
        <f t="shared" si="9"/>
        <v>#DIV/0!</v>
      </c>
      <c r="H15" s="4"/>
      <c r="I15" s="25" t="e">
        <f t="shared" ref="I15:I17" si="13">H15/C15*100</f>
        <v>#DIV/0!</v>
      </c>
      <c r="J15" s="4"/>
      <c r="K15" s="25" t="e">
        <f t="shared" si="5"/>
        <v>#DIV/0!</v>
      </c>
      <c r="L15" s="4"/>
      <c r="M15" s="25" t="e">
        <f t="shared" si="6"/>
        <v>#DIV/0!</v>
      </c>
      <c r="N15" s="4"/>
      <c r="O15" s="25" t="e">
        <f t="shared" si="7"/>
        <v>#DIV/0!</v>
      </c>
      <c r="P15" s="4">
        <v>0</v>
      </c>
      <c r="Q15" s="5">
        <v>0</v>
      </c>
      <c r="R15" s="26" t="e">
        <f t="shared" si="10"/>
        <v>#DIV/0!</v>
      </c>
      <c r="S15" s="26" t="e">
        <f t="shared" si="11"/>
        <v>#DIV/0!</v>
      </c>
    </row>
    <row r="16" spans="1:19" x14ac:dyDescent="0.25">
      <c r="A16" s="12">
        <v>11</v>
      </c>
      <c r="B16" s="24"/>
      <c r="C16" s="12">
        <f t="shared" si="1"/>
        <v>0</v>
      </c>
      <c r="D16" s="2"/>
      <c r="E16" s="25" t="e">
        <f t="shared" si="12"/>
        <v>#DIV/0!</v>
      </c>
      <c r="F16" s="4"/>
      <c r="G16" s="25" t="e">
        <f t="shared" si="9"/>
        <v>#DIV/0!</v>
      </c>
      <c r="H16" s="4"/>
      <c r="I16" s="25" t="e">
        <f t="shared" si="13"/>
        <v>#DIV/0!</v>
      </c>
      <c r="J16" s="4"/>
      <c r="K16" s="25" t="e">
        <f t="shared" si="5"/>
        <v>#DIV/0!</v>
      </c>
      <c r="L16" s="4"/>
      <c r="M16" s="25" t="e">
        <f t="shared" si="6"/>
        <v>#DIV/0!</v>
      </c>
      <c r="N16" s="4"/>
      <c r="O16" s="25" t="e">
        <f t="shared" si="7"/>
        <v>#DIV/0!</v>
      </c>
      <c r="P16" s="4">
        <v>0</v>
      </c>
      <c r="Q16" s="5">
        <v>0</v>
      </c>
      <c r="R16" s="26" t="e">
        <f t="shared" si="10"/>
        <v>#DIV/0!</v>
      </c>
      <c r="S16" s="26" t="e">
        <f t="shared" si="11"/>
        <v>#DIV/0!</v>
      </c>
    </row>
    <row r="17" spans="1:19" s="1" customFormat="1" x14ac:dyDescent="0.25">
      <c r="A17" s="13" t="s">
        <v>17</v>
      </c>
      <c r="B17" s="22">
        <f>SUM(B15:B16)</f>
        <v>0</v>
      </c>
      <c r="C17" s="12">
        <f t="shared" si="1"/>
        <v>0</v>
      </c>
      <c r="D17" s="3">
        <f>D15+D16</f>
        <v>0</v>
      </c>
      <c r="E17" s="8" t="e">
        <f t="shared" si="12"/>
        <v>#DIV/0!</v>
      </c>
      <c r="F17" s="3">
        <f>F15+F16</f>
        <v>0</v>
      </c>
      <c r="G17" s="25" t="e">
        <f t="shared" si="9"/>
        <v>#DIV/0!</v>
      </c>
      <c r="H17" s="3">
        <f>H15+H16</f>
        <v>0</v>
      </c>
      <c r="I17" s="25" t="e">
        <f t="shared" si="13"/>
        <v>#DIV/0!</v>
      </c>
      <c r="J17" s="3">
        <f>J15+J16</f>
        <v>0</v>
      </c>
      <c r="K17" s="25" t="e">
        <f t="shared" si="5"/>
        <v>#DIV/0!</v>
      </c>
      <c r="L17" s="3">
        <f>L15+L16</f>
        <v>0</v>
      </c>
      <c r="M17" s="25" t="e">
        <f t="shared" si="6"/>
        <v>#DIV/0!</v>
      </c>
      <c r="N17" s="3">
        <f>N15+N16</f>
        <v>0</v>
      </c>
      <c r="O17" s="25" t="e">
        <f t="shared" si="7"/>
        <v>#DIV/0!</v>
      </c>
      <c r="P17" s="7">
        <v>0</v>
      </c>
      <c r="Q17" s="16">
        <v>0</v>
      </c>
      <c r="R17" s="26" t="e">
        <f t="shared" si="10"/>
        <v>#DIV/0!</v>
      </c>
      <c r="S17" s="26" t="e">
        <f t="shared" si="11"/>
        <v>#DIV/0!</v>
      </c>
    </row>
    <row r="18" spans="1:19" s="1" customFormat="1" ht="15.75" thickBot="1" x14ac:dyDescent="0.3">
      <c r="A18" s="14" t="s">
        <v>7</v>
      </c>
      <c r="B18" s="21">
        <f>B8+B14+B17</f>
        <v>0</v>
      </c>
      <c r="C18" s="21">
        <f>C8+C14+C17</f>
        <v>0</v>
      </c>
      <c r="D18" s="21">
        <f>D8+D14+D17</f>
        <v>0</v>
      </c>
      <c r="E18" s="10" t="e">
        <f t="shared" si="12"/>
        <v>#DIV/0!</v>
      </c>
      <c r="F18" s="9">
        <f>F8+F14+F17</f>
        <v>0</v>
      </c>
      <c r="G18" s="10" t="e">
        <f t="shared" si="9"/>
        <v>#DIV/0!</v>
      </c>
      <c r="H18" s="9">
        <f>H8+H14+H17</f>
        <v>0</v>
      </c>
      <c r="I18" s="10" t="e">
        <f>H18/F18*100</f>
        <v>#DIV/0!</v>
      </c>
      <c r="J18" s="9">
        <f>J8+J14+J17</f>
        <v>0</v>
      </c>
      <c r="K18" s="10" t="e">
        <f t="shared" si="5"/>
        <v>#DIV/0!</v>
      </c>
      <c r="L18" s="9">
        <f>L8+L14+L17</f>
        <v>0</v>
      </c>
      <c r="M18" s="10" t="e">
        <f t="shared" si="6"/>
        <v>#DIV/0!</v>
      </c>
      <c r="N18" s="9">
        <f>N8+N14+N17</f>
        <v>0</v>
      </c>
      <c r="O18" s="10" t="e">
        <f t="shared" si="7"/>
        <v>#DIV/0!</v>
      </c>
      <c r="P18" s="9">
        <f>P8+P14+P17</f>
        <v>0</v>
      </c>
      <c r="Q18" s="17">
        <v>0</v>
      </c>
      <c r="R18" s="20" t="e">
        <f t="shared" si="10"/>
        <v>#DIV/0!</v>
      </c>
      <c r="S18" s="20" t="e">
        <f t="shared" si="11"/>
        <v>#DIV/0!</v>
      </c>
    </row>
    <row r="20" spans="1:19" x14ac:dyDescent="0.25">
      <c r="E20" s="31" t="s">
        <v>20</v>
      </c>
      <c r="F20" s="31"/>
      <c r="G20" s="31"/>
      <c r="H20" s="31"/>
      <c r="I20" s="31"/>
      <c r="J20" s="31"/>
      <c r="K20" s="31"/>
      <c r="L20" s="31"/>
      <c r="M20" s="31"/>
    </row>
    <row r="22" spans="1:19" x14ac:dyDescent="0.25">
      <c r="A22" s="32" t="s">
        <v>18</v>
      </c>
      <c r="B22" s="32"/>
      <c r="C22" s="32"/>
    </row>
    <row r="23" spans="1:19" x14ac:dyDescent="0.25">
      <c r="A23" s="32" t="s">
        <v>19</v>
      </c>
      <c r="B23" s="32"/>
      <c r="C23" s="32"/>
    </row>
  </sheetData>
  <mergeCells count="11">
    <mergeCell ref="E20:M20"/>
    <mergeCell ref="A22:C22"/>
    <mergeCell ref="A23:C23"/>
    <mergeCell ref="A1:S1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четверть</vt:lpstr>
      <vt:lpstr>2 четверть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2022-10-31T07:19:33Z</dcterms:modified>
</cp:coreProperties>
</file>